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'Лист3'!$15:$15</definedName>
    <definedName name="_xlnm.Print_Area" localSheetId="2">'Лист3'!$A$1:$R$52</definedName>
  </definedNames>
  <calcPr fullCalcOnLoad="1"/>
</workbook>
</file>

<file path=xl/sharedStrings.xml><?xml version="1.0" encoding="utf-8"?>
<sst xmlns="http://schemas.openxmlformats.org/spreadsheetml/2006/main" count="132" uniqueCount="60">
  <si>
    <t>Всего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</si>
  <si>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</si>
  <si>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</si>
  <si>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</si>
  <si>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</si>
  <si>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</si>
  <si>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ИТОГО</t>
  </si>
  <si>
    <t>Наименование мероприятий</t>
  </si>
  <si>
    <t>Исполнено (кассовые расходы) (тыс.рублей)</t>
  </si>
  <si>
    <t>Объем неосвоенных средств и причина их неосвоения (по источникам финансирования)</t>
  </si>
  <si>
    <t>х</t>
  </si>
  <si>
    <t>№ п/п</t>
  </si>
  <si>
    <t>"Приложение 2</t>
  </si>
  <si>
    <t>к Порядку принятия решений о разработке</t>
  </si>
  <si>
    <t>муниципальных долгосрочных целевый программ,</t>
  </si>
  <si>
    <t>их формирования и реализации</t>
  </si>
  <si>
    <t>ОТЧЕТ</t>
  </si>
  <si>
    <t>ОБ ИСПОЛЬЗОВАНИИ ФИНАНСОВЫХ СРЕДСТВ, ВЫДЕЛЕННЫХ</t>
  </si>
  <si>
    <t>НА РЕАЛИЗАЦИЮ ПРОГРАММНЫХ МЕРОПРИТИЙ</t>
  </si>
  <si>
    <t>(наименование долгосрочной целевой программы)</t>
  </si>
  <si>
    <t xml:space="preserve">Руководитель ведомственной целевой программы </t>
  </si>
  <si>
    <t>Е.В. Ерохин</t>
  </si>
  <si>
    <t>(подпись)</t>
  </si>
  <si>
    <t>Начальник отдела – главный бухгалтер</t>
  </si>
  <si>
    <t>23-35-33</t>
  </si>
  <si>
    <t>СОГЛАСОВАНО:</t>
  </si>
  <si>
    <t>Начальник Финансового управления города Волгодонска</t>
  </si>
  <si>
    <t>/ Н.В. Белякова /</t>
  </si>
  <si>
    <t>в том числе по мероприятиям:</t>
  </si>
  <si>
    <t>Е.А. Цыгулёва</t>
  </si>
  <si>
    <t>Цыгулёва Е.А.</t>
  </si>
  <si>
    <t>"Управление имуществом муниципального образования "Город Волгодонск" и повышение качества предоставления государственных и муниципальных услуг на базе многофункционального центра на период 2013-2017 годы"</t>
  </si>
  <si>
    <t>Объем ассигнований в соответствии с постановлением Администрации города Волгодонска об утверждении программы на 2013 - 2017 гг (тыс.рублей)</t>
  </si>
  <si>
    <t>Уточненный план ассигнований
на 2013 г (тыс.рублей)</t>
  </si>
  <si>
    <t>1.1.Правовое обеспечение управления муниципальным имуществом (включает судебные издержки на оплату госпошлины)</t>
  </si>
  <si>
    <t>Расходование средств осуществляется по поступлению документов</t>
  </si>
  <si>
    <t>1.2.Проведение мероприятий по обеспечению приватизации и проведению предпродажной подготовки объектов приватизации</t>
  </si>
  <si>
    <t>1.3.Проведение меропритий ,связанных с оценкой недвижимости, признанием прав и регулированием отношений по муниципальной собственности, в том числе с содержанием имущества</t>
  </si>
  <si>
    <t>1.4.Паспортизация бесхозяйных и муниципальных объектов, в том числе сетей газоснабжения</t>
  </si>
  <si>
    <t>1.8.Кадастровые работы по формированию земельных участков с постановкой на кадастровый учет</t>
  </si>
  <si>
    <t>1.9.Программное сопровождение ПК "АС УМЗ г.Волгодонск": поддержка актуального состояния карты,обновление данных ГИС по кадастровым кварталам.</t>
  </si>
  <si>
    <t>1.10.Публикации о наличии свободных от арендных отношений объектов муниципального имущества, продаже права на заключение договоров аренды муниципального имущества и договоров на установку и эксплуатацию рекламных конструкций,публикации об итогах торгов</t>
  </si>
  <si>
    <t>1.11.Рыночная оценка земельных участков и права аренды земельных участков</t>
  </si>
  <si>
    <t>1.12.Публикации о проведении аукционных торгов по продаже земельных участков и права на заключение договоров аренды земельных участков, публикации об итогах торгов</t>
  </si>
  <si>
    <t>контракт заключен на сумму 173,3 тыс.рублей. Публикация информации по графику торгов.</t>
  </si>
  <si>
    <t>2.1.Открытие дополнительного офиса</t>
  </si>
  <si>
    <t>В целях  выполнения муниципального задания:                   - организация приема граждан;                            - оказание государственных и муниципальных услуг гражданам;                               - организация электронного документооборота;                    - организация системы межведомственного взаимодействия;                -подготовка и переподготовка кадров;        - поддержание иатериально-технической базы МФЦ,обеспечивающей комфортные условия обслуживания граждан</t>
  </si>
  <si>
    <t>1.13.Оценка рыночной стоимости права аренды муниципального имущества и определение величины рыночной стоимости годовой платы за право на заключение договров на установку и эксплуатацию рекламных конструкций</t>
  </si>
  <si>
    <t>из них 1836,0- за счет средств областного бюджета</t>
  </si>
  <si>
    <r>
      <t xml:space="preserve">ПО СОСТОЯНИЮ НА </t>
    </r>
    <r>
      <rPr>
        <u val="single"/>
        <sz val="9"/>
        <rFont val="Times New Roman"/>
        <family val="1"/>
      </rPr>
      <t xml:space="preserve">" 01 " октября  </t>
    </r>
    <r>
      <rPr>
        <sz val="9"/>
        <rFont val="Times New Roman"/>
        <family val="1"/>
      </rPr>
      <t>20</t>
    </r>
    <r>
      <rPr>
        <u val="single"/>
        <sz val="9"/>
        <rFont val="Times New Roman"/>
        <family val="1"/>
      </rPr>
      <t>13 года</t>
    </r>
  </si>
  <si>
    <t>контракты заключены на 120,4 тыс.руб. использование средств ожидается в 4 квартале</t>
  </si>
  <si>
    <t>заключены контракты на сумму 167,1 тыс.рублей  со сроком исполнения в 4 квартале</t>
  </si>
  <si>
    <t xml:space="preserve">Заключены контракты на сумму 217,8 тыс.рублей  , оплачены на сумму 132,9 тыс.рублей. </t>
  </si>
  <si>
    <t>Средства будут освоены в 4 квартале.</t>
  </si>
  <si>
    <t>На оставшуюся сумму лимитов заключен 25.09.13 контракт на сумму 30,0 тыс.рублей</t>
  </si>
  <si>
    <t>Средства планируются к освоению 4 квартале.</t>
  </si>
  <si>
    <t>Использование средств в 4 квартале.</t>
  </si>
  <si>
    <t>Использование средств в 4 квартале</t>
  </si>
  <si>
    <t>Заключены контракты на паспортизацию имущества на сумму 2311,8 тыс.руб., планируется заключить  контр.на сумму 221 тыс.руб.</t>
  </si>
  <si>
    <r>
      <t>Средства выделены Решением Волгодонской городской Думы от 30.05.13 № 35, освоение планируется в 4 квартале, заключены контракты на сумму 887,8 тыс.руб. за счет местного бюджета, расторгнут контракт на сумму 340,0 тыс.руб.на проведение работ по защите персональных данных</t>
    </r>
    <r>
      <rPr>
        <sz val="7"/>
        <color indexed="10"/>
        <rFont val="Arial"/>
        <family val="2"/>
      </rPr>
      <t>,</t>
    </r>
    <r>
      <rPr>
        <sz val="7"/>
        <rFont val="Arial"/>
        <family val="2"/>
      </rPr>
      <t xml:space="preserve"> в октябре будет повторно размещен запрос котировок на эти работы. Заключено Соглашение по предоставлению средств из областного бюджета на развитие многофункциональных центров, готовится конкурсная документация на проведение электронного аукциона.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</si>
</sst>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 * #,##0_р_._ ;\ * #,##0_р_._ ;_ * &quot; &quot;_р_._-;_-@_-"/>
    <numFmt numFmtId="182" formatCode="_ * #,##0.0_р_._ ;\ * #,##0.0_р_._ ;_ * &quot; &quot;_р_._-;_-@_-"/>
    <numFmt numFmtId="183" formatCode="_ * #,##0.0_р_._ ;\ * #,##0_р_._ ;_ * &quot; &quot;_р_._-;_-@_-"/>
    <numFmt numFmtId="184" formatCode="_-* #,##0.0_р_._-;\-* #,##0.0_р_._-;_-* &quot;-&quot;?_р_._-;_-@_-"/>
    <numFmt numFmtId="185" formatCode="_ *-#,##0.0_р_._ ;\ * #,##0_р_._ ;_ * &quot; &quot;_р_._-;_-@_-"/>
    <numFmt numFmtId="186" formatCode="_ *0.0_р_._ ;\ *-#,##0_р_._ ;_ * &quot; &quot;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u val="single"/>
      <sz val="9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sz val="10"/>
      <name val="Times New Roman"/>
      <family val="1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left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left" vertical="center" wrapText="1"/>
    </xf>
    <xf numFmtId="180" fontId="8" fillId="0" borderId="13" xfId="0" applyNumberFormat="1" applyFont="1" applyBorder="1" applyAlignment="1">
      <alignment horizontal="left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vertical="top" wrapText="1"/>
    </xf>
    <xf numFmtId="183" fontId="8" fillId="0" borderId="11" xfId="0" applyNumberFormat="1" applyFont="1" applyBorder="1" applyAlignment="1">
      <alignment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3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42">
      <selection activeCell="H18" sqref="H18:H19"/>
    </sheetView>
  </sheetViews>
  <sheetFormatPr defaultColWidth="9.140625" defaultRowHeight="12.75"/>
  <cols>
    <col min="1" max="1" width="3.57421875" style="1" customWidth="1"/>
    <col min="2" max="2" width="18.421875" style="1" customWidth="1"/>
    <col min="3" max="3" width="7.7109375" style="1" customWidth="1"/>
    <col min="4" max="5" width="6.421875" style="1" customWidth="1"/>
    <col min="6" max="6" width="7.8515625" style="1" customWidth="1"/>
    <col min="7" max="7" width="6.421875" style="1" customWidth="1"/>
    <col min="8" max="8" width="8.421875" style="1" customWidth="1"/>
    <col min="9" max="9" width="6.421875" style="1" customWidth="1"/>
    <col min="10" max="10" width="7.57421875" style="1" customWidth="1"/>
    <col min="11" max="11" width="8.7109375" style="1" customWidth="1"/>
    <col min="12" max="12" width="6.421875" style="1" customWidth="1"/>
    <col min="13" max="13" width="8.57421875" style="1" customWidth="1"/>
    <col min="14" max="15" width="6.421875" style="1" customWidth="1"/>
    <col min="16" max="16" width="9.140625" style="1" customWidth="1"/>
    <col min="17" max="17" width="6.421875" style="1" customWidth="1"/>
    <col min="18" max="18" width="20.7109375" style="2" customWidth="1"/>
    <col min="19" max="16384" width="9.140625" style="2" customWidth="1"/>
  </cols>
  <sheetData>
    <row r="1" spans="1:18" s="13" customFormat="1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8" t="s">
        <v>12</v>
      </c>
      <c r="O1" s="48"/>
      <c r="P1" s="48"/>
      <c r="Q1" s="48"/>
      <c r="R1" s="48"/>
    </row>
    <row r="2" spans="1:18" s="13" customFormat="1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8" t="s">
        <v>13</v>
      </c>
      <c r="O2" s="48"/>
      <c r="P2" s="48"/>
      <c r="Q2" s="48"/>
      <c r="R2" s="48"/>
    </row>
    <row r="3" spans="1:18" s="13" customFormat="1" ht="9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8" t="s">
        <v>14</v>
      </c>
      <c r="O3" s="48"/>
      <c r="P3" s="48"/>
      <c r="Q3" s="48"/>
      <c r="R3" s="48"/>
    </row>
    <row r="4" spans="1:18" s="13" customFormat="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8" t="s">
        <v>15</v>
      </c>
      <c r="O4" s="48"/>
      <c r="P4" s="48"/>
      <c r="Q4" s="48"/>
      <c r="R4" s="48"/>
    </row>
    <row r="6" spans="1:17" s="11" customFormat="1" ht="11.25" customHeight="1">
      <c r="A6" s="5"/>
      <c r="B6" s="5"/>
      <c r="C6" s="5"/>
      <c r="D6" s="5"/>
      <c r="E6" s="5"/>
      <c r="F6" s="57" t="s">
        <v>16</v>
      </c>
      <c r="G6" s="57"/>
      <c r="H6" s="57"/>
      <c r="I6" s="57"/>
      <c r="J6" s="57"/>
      <c r="K6" s="57"/>
      <c r="L6" s="57"/>
      <c r="M6" s="57"/>
      <c r="N6" s="57"/>
      <c r="O6" s="57"/>
      <c r="P6" s="5"/>
      <c r="Q6" s="5"/>
    </row>
    <row r="7" spans="1:17" s="11" customFormat="1" ht="11.25" customHeight="1">
      <c r="A7" s="5"/>
      <c r="B7" s="5"/>
      <c r="C7" s="5"/>
      <c r="D7" s="5"/>
      <c r="E7" s="5"/>
      <c r="F7" s="57" t="s">
        <v>17</v>
      </c>
      <c r="G7" s="57"/>
      <c r="H7" s="57"/>
      <c r="I7" s="57"/>
      <c r="J7" s="57"/>
      <c r="K7" s="57"/>
      <c r="L7" s="57"/>
      <c r="M7" s="57"/>
      <c r="N7" s="57"/>
      <c r="O7" s="57"/>
      <c r="P7" s="5"/>
      <c r="Q7" s="5"/>
    </row>
    <row r="8" spans="1:17" s="11" customFormat="1" ht="11.25" customHeight="1">
      <c r="A8" s="5"/>
      <c r="B8" s="5"/>
      <c r="C8" s="5"/>
      <c r="D8" s="5"/>
      <c r="E8" s="5"/>
      <c r="F8" s="57" t="s">
        <v>18</v>
      </c>
      <c r="G8" s="57"/>
      <c r="H8" s="57"/>
      <c r="I8" s="57"/>
      <c r="J8" s="57"/>
      <c r="K8" s="57"/>
      <c r="L8" s="57"/>
      <c r="M8" s="57"/>
      <c r="N8" s="57"/>
      <c r="O8" s="57"/>
      <c r="P8" s="5"/>
      <c r="Q8" s="5"/>
    </row>
    <row r="9" spans="1:17" s="11" customFormat="1" ht="45" customHeight="1">
      <c r="A9" s="5"/>
      <c r="B9" s="5"/>
      <c r="C9" s="5"/>
      <c r="D9" s="5"/>
      <c r="E9" s="55" t="s">
        <v>31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"/>
    </row>
    <row r="10" spans="1:17" s="13" customFormat="1" ht="11.25" customHeight="1">
      <c r="A10" s="12"/>
      <c r="B10" s="12"/>
      <c r="C10" s="12"/>
      <c r="D10" s="12"/>
      <c r="E10" s="12"/>
      <c r="F10" s="56" t="s">
        <v>19</v>
      </c>
      <c r="G10" s="56"/>
      <c r="H10" s="56"/>
      <c r="I10" s="56"/>
      <c r="J10" s="56"/>
      <c r="K10" s="56"/>
      <c r="L10" s="56"/>
      <c r="M10" s="56"/>
      <c r="N10" s="56"/>
      <c r="O10" s="56"/>
      <c r="P10" s="12"/>
      <c r="Q10" s="12"/>
    </row>
    <row r="11" spans="1:17" s="11" customFormat="1" ht="11.25" customHeight="1">
      <c r="A11" s="5"/>
      <c r="B11" s="5"/>
      <c r="C11" s="5"/>
      <c r="D11" s="5"/>
      <c r="E11" s="5"/>
      <c r="F11" s="57" t="s">
        <v>49</v>
      </c>
      <c r="G11" s="57"/>
      <c r="H11" s="57"/>
      <c r="I11" s="57"/>
      <c r="J11" s="57"/>
      <c r="K11" s="57"/>
      <c r="L11" s="57"/>
      <c r="M11" s="57"/>
      <c r="N11" s="57"/>
      <c r="O11" s="57"/>
      <c r="P11" s="5"/>
      <c r="Q11" s="5"/>
    </row>
    <row r="12" spans="1:18" ht="48.75" customHeight="1">
      <c r="A12" s="49" t="s">
        <v>11</v>
      </c>
      <c r="B12" s="49" t="s">
        <v>7</v>
      </c>
      <c r="C12" s="50" t="s">
        <v>32</v>
      </c>
      <c r="D12" s="51"/>
      <c r="E12" s="51"/>
      <c r="F12" s="51"/>
      <c r="G12" s="52"/>
      <c r="H12" s="49" t="s">
        <v>33</v>
      </c>
      <c r="I12" s="49"/>
      <c r="J12" s="49"/>
      <c r="K12" s="49"/>
      <c r="L12" s="49"/>
      <c r="M12" s="50" t="s">
        <v>8</v>
      </c>
      <c r="N12" s="51"/>
      <c r="O12" s="51"/>
      <c r="P12" s="51"/>
      <c r="Q12" s="52"/>
      <c r="R12" s="49" t="s">
        <v>9</v>
      </c>
    </row>
    <row r="13" spans="1:18" ht="24.75" customHeight="1">
      <c r="A13" s="49"/>
      <c r="B13" s="49"/>
      <c r="C13" s="53" t="s">
        <v>0</v>
      </c>
      <c r="D13" s="50" t="s">
        <v>1</v>
      </c>
      <c r="E13" s="51"/>
      <c r="F13" s="51"/>
      <c r="G13" s="52"/>
      <c r="H13" s="53" t="s">
        <v>0</v>
      </c>
      <c r="I13" s="50" t="s">
        <v>1</v>
      </c>
      <c r="J13" s="51"/>
      <c r="K13" s="51"/>
      <c r="L13" s="52"/>
      <c r="M13" s="53" t="s">
        <v>0</v>
      </c>
      <c r="N13" s="50" t="s">
        <v>1</v>
      </c>
      <c r="O13" s="51"/>
      <c r="P13" s="51"/>
      <c r="Q13" s="52"/>
      <c r="R13" s="49"/>
    </row>
    <row r="14" spans="1:18" ht="51" customHeight="1">
      <c r="A14" s="49"/>
      <c r="B14" s="49"/>
      <c r="C14" s="54"/>
      <c r="D14" s="10" t="s">
        <v>2</v>
      </c>
      <c r="E14" s="10" t="s">
        <v>3</v>
      </c>
      <c r="F14" s="10" t="s">
        <v>4</v>
      </c>
      <c r="G14" s="10" t="s">
        <v>5</v>
      </c>
      <c r="H14" s="54"/>
      <c r="I14" s="10" t="s">
        <v>2</v>
      </c>
      <c r="J14" s="10" t="s">
        <v>3</v>
      </c>
      <c r="K14" s="10" t="s">
        <v>4</v>
      </c>
      <c r="L14" s="10" t="s">
        <v>5</v>
      </c>
      <c r="M14" s="54"/>
      <c r="N14" s="10" t="s">
        <v>2</v>
      </c>
      <c r="O14" s="10" t="s">
        <v>3</v>
      </c>
      <c r="P14" s="10" t="s">
        <v>4</v>
      </c>
      <c r="Q14" s="10" t="s">
        <v>5</v>
      </c>
      <c r="R14" s="49"/>
    </row>
    <row r="15" spans="1:18" s="3" customFormat="1" ht="13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7">
        <v>18</v>
      </c>
    </row>
    <row r="16" spans="1:18" ht="12.75">
      <c r="A16" s="8"/>
      <c r="B16" s="8" t="s">
        <v>6</v>
      </c>
      <c r="C16" s="64">
        <v>125611.4</v>
      </c>
      <c r="D16" s="64"/>
      <c r="E16" s="64"/>
      <c r="F16" s="64">
        <v>125611.4</v>
      </c>
      <c r="G16" s="64"/>
      <c r="H16" s="65">
        <f>SUM(H18:H40)</f>
        <v>21123.6</v>
      </c>
      <c r="I16" s="65">
        <f aca="true" t="shared" si="0" ref="I16:Q16">SUM(I18:I40)</f>
        <v>0</v>
      </c>
      <c r="J16" s="65">
        <f t="shared" si="0"/>
        <v>1836</v>
      </c>
      <c r="K16" s="65">
        <f>SUM(K18:K40)</f>
        <v>19287.6</v>
      </c>
      <c r="L16" s="18">
        <f t="shared" si="0"/>
        <v>0</v>
      </c>
      <c r="M16" s="19">
        <f t="shared" si="0"/>
        <v>14250.199999999999</v>
      </c>
      <c r="N16" s="18">
        <f t="shared" si="0"/>
        <v>0</v>
      </c>
      <c r="O16" s="18">
        <f t="shared" si="0"/>
        <v>0</v>
      </c>
      <c r="P16" s="19">
        <f t="shared" si="0"/>
        <v>14250.199999999999</v>
      </c>
      <c r="Q16" s="18">
        <f t="shared" si="0"/>
        <v>0</v>
      </c>
      <c r="R16" s="27">
        <f>H16-M16</f>
        <v>6873.4</v>
      </c>
    </row>
    <row r="17" spans="1:18" ht="30" customHeight="1">
      <c r="A17" s="8"/>
      <c r="B17" s="8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8" t="s">
        <v>48</v>
      </c>
    </row>
    <row r="18" spans="1:18" ht="18" customHeight="1">
      <c r="A18" s="41">
        <v>1</v>
      </c>
      <c r="B18" s="46" t="s">
        <v>34</v>
      </c>
      <c r="C18" s="29" t="s">
        <v>10</v>
      </c>
      <c r="D18" s="29" t="s">
        <v>10</v>
      </c>
      <c r="E18" s="29" t="s">
        <v>10</v>
      </c>
      <c r="F18" s="29" t="s">
        <v>10</v>
      </c>
      <c r="G18" s="29" t="s">
        <v>10</v>
      </c>
      <c r="H18" s="29">
        <v>88</v>
      </c>
      <c r="I18" s="29"/>
      <c r="J18" s="29"/>
      <c r="K18" s="33">
        <v>88</v>
      </c>
      <c r="L18" s="33"/>
      <c r="M18" s="33">
        <v>3.1</v>
      </c>
      <c r="N18" s="29"/>
      <c r="O18" s="29"/>
      <c r="P18" s="29">
        <v>3.1</v>
      </c>
      <c r="Q18" s="29"/>
      <c r="R18" s="20">
        <f>H18-M18</f>
        <v>84.9</v>
      </c>
    </row>
    <row r="19" spans="1:18" ht="48.75" customHeight="1">
      <c r="A19" s="42"/>
      <c r="B19" s="47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0"/>
      <c r="O19" s="30"/>
      <c r="P19" s="30"/>
      <c r="Q19" s="30"/>
      <c r="R19" s="21" t="s">
        <v>35</v>
      </c>
    </row>
    <row r="20" spans="1:18" ht="12.75">
      <c r="A20" s="41">
        <v>2</v>
      </c>
      <c r="B20" s="37" t="s">
        <v>36</v>
      </c>
      <c r="C20" s="41" t="s">
        <v>10</v>
      </c>
      <c r="D20" s="41" t="s">
        <v>10</v>
      </c>
      <c r="E20" s="41" t="s">
        <v>10</v>
      </c>
      <c r="F20" s="41" t="s">
        <v>10</v>
      </c>
      <c r="G20" s="41" t="s">
        <v>10</v>
      </c>
      <c r="H20" s="29">
        <v>225</v>
      </c>
      <c r="I20" s="29"/>
      <c r="J20" s="29"/>
      <c r="K20" s="33">
        <v>225</v>
      </c>
      <c r="L20" s="33"/>
      <c r="M20" s="33">
        <v>33.6</v>
      </c>
      <c r="N20" s="29"/>
      <c r="O20" s="29"/>
      <c r="P20" s="29">
        <v>33.6</v>
      </c>
      <c r="Q20" s="31"/>
      <c r="R20" s="20">
        <f>H20-M20</f>
        <v>191.4</v>
      </c>
    </row>
    <row r="21" spans="1:18" ht="78" customHeight="1">
      <c r="A21" s="42"/>
      <c r="B21" s="38"/>
      <c r="C21" s="42"/>
      <c r="D21" s="42"/>
      <c r="E21" s="42"/>
      <c r="F21" s="42"/>
      <c r="G21" s="42"/>
      <c r="H21" s="30"/>
      <c r="I21" s="30"/>
      <c r="J21" s="30"/>
      <c r="K21" s="34"/>
      <c r="L21" s="34"/>
      <c r="M21" s="34"/>
      <c r="N21" s="30"/>
      <c r="O21" s="30"/>
      <c r="P21" s="30"/>
      <c r="Q21" s="32"/>
      <c r="R21" s="21" t="s">
        <v>50</v>
      </c>
    </row>
    <row r="22" spans="1:18" ht="12.75">
      <c r="A22" s="41">
        <v>3</v>
      </c>
      <c r="B22" s="37" t="s">
        <v>37</v>
      </c>
      <c r="C22" s="41" t="s">
        <v>10</v>
      </c>
      <c r="D22" s="41" t="s">
        <v>10</v>
      </c>
      <c r="E22" s="41" t="s">
        <v>10</v>
      </c>
      <c r="F22" s="41" t="s">
        <v>10</v>
      </c>
      <c r="G22" s="41" t="s">
        <v>10</v>
      </c>
      <c r="H22" s="29">
        <v>330</v>
      </c>
      <c r="I22" s="29"/>
      <c r="J22" s="29"/>
      <c r="K22" s="33">
        <v>330</v>
      </c>
      <c r="L22" s="33"/>
      <c r="M22" s="33">
        <v>107.6</v>
      </c>
      <c r="N22" s="29"/>
      <c r="O22" s="29"/>
      <c r="P22" s="29">
        <v>107.6</v>
      </c>
      <c r="Q22" s="31"/>
      <c r="R22" s="20">
        <f>H22-M22</f>
        <v>222.4</v>
      </c>
    </row>
    <row r="23" spans="1:18" ht="99.75" customHeight="1">
      <c r="A23" s="42"/>
      <c r="B23" s="38"/>
      <c r="C23" s="42"/>
      <c r="D23" s="42"/>
      <c r="E23" s="42"/>
      <c r="F23" s="42"/>
      <c r="G23" s="42"/>
      <c r="H23" s="30"/>
      <c r="I23" s="30"/>
      <c r="J23" s="30"/>
      <c r="K23" s="34"/>
      <c r="L23" s="34"/>
      <c r="M23" s="34"/>
      <c r="N23" s="30"/>
      <c r="O23" s="30"/>
      <c r="P23" s="30"/>
      <c r="Q23" s="32"/>
      <c r="R23" s="24" t="s">
        <v>51</v>
      </c>
    </row>
    <row r="24" spans="1:18" ht="12.75">
      <c r="A24" s="41">
        <v>4</v>
      </c>
      <c r="B24" s="37" t="s">
        <v>38</v>
      </c>
      <c r="C24" s="41" t="s">
        <v>10</v>
      </c>
      <c r="D24" s="41" t="s">
        <v>10</v>
      </c>
      <c r="E24" s="41" t="s">
        <v>10</v>
      </c>
      <c r="F24" s="41" t="s">
        <v>10</v>
      </c>
      <c r="G24" s="41" t="s">
        <v>10</v>
      </c>
      <c r="H24" s="62">
        <f>2671.3-70</f>
        <v>2601.3</v>
      </c>
      <c r="I24" s="62"/>
      <c r="J24" s="62"/>
      <c r="K24" s="62">
        <f>2671.3-70</f>
        <v>2601.3</v>
      </c>
      <c r="L24" s="33"/>
      <c r="M24" s="33">
        <v>419.2</v>
      </c>
      <c r="N24" s="29"/>
      <c r="O24" s="29"/>
      <c r="P24" s="29">
        <v>419.2</v>
      </c>
      <c r="Q24" s="31"/>
      <c r="R24" s="20">
        <f>H24-M24</f>
        <v>2182.1000000000004</v>
      </c>
    </row>
    <row r="25" spans="1:18" ht="87.75" customHeight="1">
      <c r="A25" s="42"/>
      <c r="B25" s="38"/>
      <c r="C25" s="42"/>
      <c r="D25" s="42"/>
      <c r="E25" s="42"/>
      <c r="F25" s="42"/>
      <c r="G25" s="42"/>
      <c r="H25" s="63"/>
      <c r="I25" s="63"/>
      <c r="J25" s="63"/>
      <c r="K25" s="63"/>
      <c r="L25" s="34"/>
      <c r="M25" s="34"/>
      <c r="N25" s="30"/>
      <c r="O25" s="30"/>
      <c r="P25" s="30"/>
      <c r="Q25" s="32"/>
      <c r="R25" s="24" t="s">
        <v>58</v>
      </c>
    </row>
    <row r="26" spans="1:18" ht="12.75" customHeight="1">
      <c r="A26" s="41">
        <v>5</v>
      </c>
      <c r="B26" s="37" t="s">
        <v>39</v>
      </c>
      <c r="C26" s="41" t="s">
        <v>10</v>
      </c>
      <c r="D26" s="41" t="s">
        <v>10</v>
      </c>
      <c r="E26" s="41" t="s">
        <v>10</v>
      </c>
      <c r="F26" s="41" t="s">
        <v>10</v>
      </c>
      <c r="G26" s="41" t="s">
        <v>10</v>
      </c>
      <c r="H26" s="29">
        <v>282</v>
      </c>
      <c r="I26" s="29"/>
      <c r="J26" s="29"/>
      <c r="K26" s="33">
        <v>282</v>
      </c>
      <c r="L26" s="33"/>
      <c r="M26" s="33">
        <v>132.9</v>
      </c>
      <c r="N26" s="29"/>
      <c r="O26" s="29"/>
      <c r="P26" s="29">
        <v>132.9</v>
      </c>
      <c r="Q26" s="31"/>
      <c r="R26" s="20">
        <f>H26-M26</f>
        <v>149.1</v>
      </c>
    </row>
    <row r="27" spans="1:18" ht="114.75" customHeight="1">
      <c r="A27" s="42"/>
      <c r="B27" s="38"/>
      <c r="C27" s="42"/>
      <c r="D27" s="42"/>
      <c r="E27" s="42"/>
      <c r="F27" s="42"/>
      <c r="G27" s="42"/>
      <c r="H27" s="30"/>
      <c r="I27" s="30"/>
      <c r="J27" s="30"/>
      <c r="K27" s="34"/>
      <c r="L27" s="34"/>
      <c r="M27" s="34"/>
      <c r="N27" s="30"/>
      <c r="O27" s="30"/>
      <c r="P27" s="30"/>
      <c r="Q27" s="32"/>
      <c r="R27" s="25" t="s">
        <v>52</v>
      </c>
    </row>
    <row r="28" spans="1:18" ht="12.75">
      <c r="A28" s="41">
        <v>6</v>
      </c>
      <c r="B28" s="37" t="s">
        <v>40</v>
      </c>
      <c r="C28" s="41" t="s">
        <v>10</v>
      </c>
      <c r="D28" s="41" t="s">
        <v>10</v>
      </c>
      <c r="E28" s="41" t="s">
        <v>10</v>
      </c>
      <c r="F28" s="41" t="s">
        <v>10</v>
      </c>
      <c r="G28" s="41" t="s">
        <v>10</v>
      </c>
      <c r="H28" s="29">
        <v>130</v>
      </c>
      <c r="I28" s="29"/>
      <c r="J28" s="29"/>
      <c r="K28" s="33">
        <v>130</v>
      </c>
      <c r="L28" s="33"/>
      <c r="M28" s="33">
        <v>83.6</v>
      </c>
      <c r="N28" s="29"/>
      <c r="O28" s="29"/>
      <c r="P28" s="29">
        <v>83.6</v>
      </c>
      <c r="Q28" s="31"/>
      <c r="R28" s="20">
        <f>H28-M28</f>
        <v>46.400000000000006</v>
      </c>
    </row>
    <row r="29" spans="1:18" ht="77.25" customHeight="1">
      <c r="A29" s="42"/>
      <c r="B29" s="38"/>
      <c r="C29" s="42"/>
      <c r="D29" s="42"/>
      <c r="E29" s="42"/>
      <c r="F29" s="42"/>
      <c r="G29" s="42"/>
      <c r="H29" s="30"/>
      <c r="I29" s="30"/>
      <c r="J29" s="30"/>
      <c r="K29" s="34"/>
      <c r="L29" s="34"/>
      <c r="M29" s="34"/>
      <c r="N29" s="30"/>
      <c r="O29" s="30"/>
      <c r="P29" s="30"/>
      <c r="Q29" s="32"/>
      <c r="R29" s="25" t="s">
        <v>53</v>
      </c>
    </row>
    <row r="30" spans="1:18" ht="12.75">
      <c r="A30" s="41">
        <v>7</v>
      </c>
      <c r="B30" s="37" t="s">
        <v>41</v>
      </c>
      <c r="C30" s="41" t="s">
        <v>10</v>
      </c>
      <c r="D30" s="41" t="s">
        <v>10</v>
      </c>
      <c r="E30" s="41" t="s">
        <v>10</v>
      </c>
      <c r="F30" s="41" t="s">
        <v>10</v>
      </c>
      <c r="G30" s="41" t="s">
        <v>10</v>
      </c>
      <c r="H30" s="29">
        <f>76.3+30</f>
        <v>106.3</v>
      </c>
      <c r="I30" s="29"/>
      <c r="J30" s="29"/>
      <c r="K30" s="33">
        <v>106.3</v>
      </c>
      <c r="L30" s="33"/>
      <c r="M30" s="33">
        <v>75.7</v>
      </c>
      <c r="N30" s="29"/>
      <c r="O30" s="29"/>
      <c r="P30" s="29">
        <v>75.7</v>
      </c>
      <c r="Q30" s="31"/>
      <c r="R30" s="20">
        <f>H30-M30</f>
        <v>30.599999999999994</v>
      </c>
    </row>
    <row r="31" spans="1:18" ht="147.75" customHeight="1">
      <c r="A31" s="42"/>
      <c r="B31" s="38"/>
      <c r="C31" s="42"/>
      <c r="D31" s="42"/>
      <c r="E31" s="42"/>
      <c r="F31" s="42"/>
      <c r="G31" s="42"/>
      <c r="H31" s="30"/>
      <c r="I31" s="30"/>
      <c r="J31" s="30"/>
      <c r="K31" s="34"/>
      <c r="L31" s="34"/>
      <c r="M31" s="34"/>
      <c r="N31" s="30"/>
      <c r="O31" s="30"/>
      <c r="P31" s="30"/>
      <c r="Q31" s="32"/>
      <c r="R31" s="25" t="s">
        <v>54</v>
      </c>
    </row>
    <row r="32" spans="1:18" ht="12.75">
      <c r="A32" s="41">
        <v>8</v>
      </c>
      <c r="B32" s="37" t="s">
        <v>42</v>
      </c>
      <c r="C32" s="41" t="s">
        <v>10</v>
      </c>
      <c r="D32" s="41" t="s">
        <v>10</v>
      </c>
      <c r="E32" s="41" t="s">
        <v>10</v>
      </c>
      <c r="F32" s="41" t="s">
        <v>10</v>
      </c>
      <c r="G32" s="41" t="s">
        <v>10</v>
      </c>
      <c r="H32" s="29">
        <v>200</v>
      </c>
      <c r="I32" s="29"/>
      <c r="J32" s="29"/>
      <c r="K32" s="33">
        <v>200</v>
      </c>
      <c r="L32" s="33"/>
      <c r="M32" s="33">
        <v>118.9</v>
      </c>
      <c r="N32" s="29"/>
      <c r="O32" s="29"/>
      <c r="P32" s="29">
        <v>118.9</v>
      </c>
      <c r="Q32" s="31"/>
      <c r="R32" s="20">
        <f>H32-M32</f>
        <v>81.1</v>
      </c>
    </row>
    <row r="33" spans="1:18" ht="67.5" customHeight="1">
      <c r="A33" s="42"/>
      <c r="B33" s="38"/>
      <c r="C33" s="42"/>
      <c r="D33" s="42"/>
      <c r="E33" s="42"/>
      <c r="F33" s="42"/>
      <c r="G33" s="42"/>
      <c r="H33" s="30"/>
      <c r="I33" s="30"/>
      <c r="J33" s="30"/>
      <c r="K33" s="34"/>
      <c r="L33" s="34"/>
      <c r="M33" s="34"/>
      <c r="N33" s="30"/>
      <c r="O33" s="30"/>
      <c r="P33" s="30"/>
      <c r="Q33" s="32"/>
      <c r="R33" s="24" t="s">
        <v>55</v>
      </c>
    </row>
    <row r="34" spans="1:18" ht="12.75">
      <c r="A34" s="41">
        <v>9</v>
      </c>
      <c r="B34" s="37" t="s">
        <v>43</v>
      </c>
      <c r="C34" s="41" t="s">
        <v>10</v>
      </c>
      <c r="D34" s="41" t="s">
        <v>10</v>
      </c>
      <c r="E34" s="41" t="s">
        <v>10</v>
      </c>
      <c r="F34" s="41" t="s">
        <v>10</v>
      </c>
      <c r="G34" s="41" t="s">
        <v>10</v>
      </c>
      <c r="H34" s="29">
        <v>174</v>
      </c>
      <c r="I34" s="29"/>
      <c r="J34" s="29"/>
      <c r="K34" s="33">
        <v>174</v>
      </c>
      <c r="L34" s="33"/>
      <c r="M34" s="33">
        <v>141</v>
      </c>
      <c r="N34" s="29"/>
      <c r="O34" s="29"/>
      <c r="P34" s="29">
        <v>141</v>
      </c>
      <c r="Q34" s="31"/>
      <c r="R34" s="20">
        <f>H34-M34</f>
        <v>33</v>
      </c>
    </row>
    <row r="35" spans="1:18" ht="88.5" customHeight="1">
      <c r="A35" s="42"/>
      <c r="B35" s="38"/>
      <c r="C35" s="42"/>
      <c r="D35" s="42"/>
      <c r="E35" s="42"/>
      <c r="F35" s="42"/>
      <c r="G35" s="42"/>
      <c r="H35" s="30"/>
      <c r="I35" s="30"/>
      <c r="J35" s="30"/>
      <c r="K35" s="34"/>
      <c r="L35" s="34"/>
      <c r="M35" s="34"/>
      <c r="N35" s="30"/>
      <c r="O35" s="30"/>
      <c r="P35" s="30"/>
      <c r="Q35" s="32"/>
      <c r="R35" s="25" t="s">
        <v>44</v>
      </c>
    </row>
    <row r="36" spans="1:18" ht="34.5" customHeight="1">
      <c r="A36" s="41">
        <v>10</v>
      </c>
      <c r="B36" s="37" t="s">
        <v>47</v>
      </c>
      <c r="C36" s="41" t="s">
        <v>10</v>
      </c>
      <c r="D36" s="41" t="s">
        <v>10</v>
      </c>
      <c r="E36" s="41" t="s">
        <v>10</v>
      </c>
      <c r="F36" s="41" t="s">
        <v>10</v>
      </c>
      <c r="G36" s="41" t="s">
        <v>10</v>
      </c>
      <c r="H36" s="29">
        <f>400-30</f>
        <v>370</v>
      </c>
      <c r="I36" s="29"/>
      <c r="J36" s="29"/>
      <c r="K36" s="33">
        <f>400-30</f>
        <v>370</v>
      </c>
      <c r="L36" s="22"/>
      <c r="M36" s="33">
        <v>196.5</v>
      </c>
      <c r="N36" s="29"/>
      <c r="O36" s="29"/>
      <c r="P36" s="29">
        <v>196.5</v>
      </c>
      <c r="Q36" s="31"/>
      <c r="R36" s="20">
        <f>H36-M36</f>
        <v>173.5</v>
      </c>
    </row>
    <row r="37" spans="1:18" ht="81" customHeight="1">
      <c r="A37" s="42"/>
      <c r="B37" s="43"/>
      <c r="C37" s="42"/>
      <c r="D37" s="42"/>
      <c r="E37" s="42"/>
      <c r="F37" s="42"/>
      <c r="G37" s="42"/>
      <c r="H37" s="30"/>
      <c r="I37" s="30"/>
      <c r="J37" s="30"/>
      <c r="K37" s="34"/>
      <c r="L37" s="23"/>
      <c r="M37" s="34"/>
      <c r="N37" s="30"/>
      <c r="O37" s="30"/>
      <c r="P37" s="30"/>
      <c r="Q37" s="32"/>
      <c r="R37" s="25" t="s">
        <v>56</v>
      </c>
    </row>
    <row r="38" spans="1:18" ht="34.5" customHeight="1">
      <c r="A38" s="35">
        <v>11</v>
      </c>
      <c r="B38" s="37" t="s">
        <v>46</v>
      </c>
      <c r="C38" s="39" t="s">
        <v>10</v>
      </c>
      <c r="D38" s="41" t="s">
        <v>10</v>
      </c>
      <c r="E38" s="41" t="s">
        <v>10</v>
      </c>
      <c r="F38" s="41" t="s">
        <v>10</v>
      </c>
      <c r="G38" s="41" t="s">
        <v>10</v>
      </c>
      <c r="H38" s="29">
        <f>13774.9-300</f>
        <v>13474.9</v>
      </c>
      <c r="I38" s="29"/>
      <c r="J38" s="29"/>
      <c r="K38" s="33">
        <f>13774.9-300</f>
        <v>13474.9</v>
      </c>
      <c r="L38" s="22"/>
      <c r="M38" s="33">
        <v>12105.3</v>
      </c>
      <c r="N38" s="29"/>
      <c r="O38" s="29"/>
      <c r="P38" s="29">
        <v>12105.3</v>
      </c>
      <c r="Q38" s="31"/>
      <c r="R38" s="20">
        <f>H38-M38</f>
        <v>1369.6000000000004</v>
      </c>
    </row>
    <row r="39" spans="1:18" ht="224.25" customHeight="1">
      <c r="A39" s="36"/>
      <c r="B39" s="38"/>
      <c r="C39" s="40"/>
      <c r="D39" s="42"/>
      <c r="E39" s="42"/>
      <c r="F39" s="42"/>
      <c r="G39" s="42"/>
      <c r="H39" s="30"/>
      <c r="I39" s="30"/>
      <c r="J39" s="30"/>
      <c r="K39" s="34"/>
      <c r="L39" s="23"/>
      <c r="M39" s="34"/>
      <c r="N39" s="30"/>
      <c r="O39" s="30"/>
      <c r="P39" s="30"/>
      <c r="Q39" s="32"/>
      <c r="R39" s="25" t="s">
        <v>57</v>
      </c>
    </row>
    <row r="40" spans="1:18" ht="12.75">
      <c r="A40" s="41">
        <v>12</v>
      </c>
      <c r="B40" s="43" t="s">
        <v>45</v>
      </c>
      <c r="C40" s="41" t="s">
        <v>10</v>
      </c>
      <c r="D40" s="41" t="s">
        <v>10</v>
      </c>
      <c r="E40" s="41" t="s">
        <v>10</v>
      </c>
      <c r="F40" s="41" t="s">
        <v>10</v>
      </c>
      <c r="G40" s="41" t="s">
        <v>10</v>
      </c>
      <c r="H40" s="29">
        <f>2842.1+300</f>
        <v>3142.1</v>
      </c>
      <c r="I40" s="29"/>
      <c r="J40" s="29">
        <v>1836</v>
      </c>
      <c r="K40" s="33">
        <f>1006.1+300</f>
        <v>1306.1</v>
      </c>
      <c r="L40" s="33"/>
      <c r="M40" s="33">
        <v>832.8</v>
      </c>
      <c r="N40" s="29"/>
      <c r="O40" s="44"/>
      <c r="P40" s="29">
        <v>832.8</v>
      </c>
      <c r="Q40" s="31"/>
      <c r="R40" s="26">
        <f>H40-M40</f>
        <v>2309.3</v>
      </c>
    </row>
    <row r="41" spans="1:18" ht="195.75" customHeight="1">
      <c r="A41" s="42"/>
      <c r="B41" s="38"/>
      <c r="C41" s="42"/>
      <c r="D41" s="42"/>
      <c r="E41" s="42"/>
      <c r="F41" s="42"/>
      <c r="G41" s="42"/>
      <c r="H41" s="30"/>
      <c r="I41" s="30"/>
      <c r="J41" s="30"/>
      <c r="K41" s="34"/>
      <c r="L41" s="34"/>
      <c r="M41" s="34"/>
      <c r="N41" s="30"/>
      <c r="O41" s="45"/>
      <c r="P41" s="30"/>
      <c r="Q41" s="32"/>
      <c r="R41" s="24" t="s">
        <v>59</v>
      </c>
    </row>
    <row r="42" spans="1:18" ht="12.7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4" spans="1:11" ht="12.75" customHeight="1">
      <c r="A44" s="59" t="s">
        <v>20</v>
      </c>
      <c r="B44" s="59"/>
      <c r="C44" s="59"/>
      <c r="D44" s="59"/>
      <c r="E44" s="59"/>
      <c r="F44" s="59"/>
      <c r="G44" s="61"/>
      <c r="H44" s="61"/>
      <c r="I44" s="61"/>
      <c r="J44" s="58" t="s">
        <v>21</v>
      </c>
      <c r="K44" s="58"/>
    </row>
    <row r="45" spans="7:9" ht="12.75">
      <c r="G45" s="60" t="s">
        <v>22</v>
      </c>
      <c r="H45" s="60"/>
      <c r="I45" s="60"/>
    </row>
    <row r="46" spans="1:11" ht="18" customHeight="1">
      <c r="A46" s="59" t="s">
        <v>23</v>
      </c>
      <c r="B46" s="59"/>
      <c r="C46" s="59"/>
      <c r="D46" s="59"/>
      <c r="E46" s="59"/>
      <c r="F46" s="59"/>
      <c r="G46" s="4"/>
      <c r="H46" s="4"/>
      <c r="I46" s="4"/>
      <c r="J46" s="58" t="s">
        <v>29</v>
      </c>
      <c r="K46" s="58"/>
    </row>
    <row r="47" spans="7:9" ht="12.75">
      <c r="G47" s="60" t="s">
        <v>22</v>
      </c>
      <c r="H47" s="60"/>
      <c r="I47" s="60"/>
    </row>
    <row r="48" spans="1:6" ht="12.75">
      <c r="A48" s="59" t="s">
        <v>30</v>
      </c>
      <c r="B48" s="59"/>
      <c r="C48" s="59"/>
      <c r="D48" s="59"/>
      <c r="E48" s="59"/>
      <c r="F48" s="59"/>
    </row>
    <row r="49" spans="1:6" ht="12.75">
      <c r="A49" s="59" t="s">
        <v>24</v>
      </c>
      <c r="B49" s="59"/>
      <c r="C49" s="59"/>
      <c r="D49" s="59"/>
      <c r="E49" s="59"/>
      <c r="F49" s="59"/>
    </row>
    <row r="50" spans="1:6" ht="19.5" customHeight="1">
      <c r="A50" s="59" t="s">
        <v>25</v>
      </c>
      <c r="B50" s="59"/>
      <c r="C50" s="59"/>
      <c r="D50" s="59"/>
      <c r="E50" s="59"/>
      <c r="F50" s="59"/>
    </row>
    <row r="51" spans="1:11" ht="12.75" customHeight="1">
      <c r="A51" s="59" t="s">
        <v>26</v>
      </c>
      <c r="B51" s="59"/>
      <c r="C51" s="59"/>
      <c r="D51" s="59"/>
      <c r="E51" s="59"/>
      <c r="F51" s="59"/>
      <c r="G51" s="59"/>
      <c r="H51" s="61"/>
      <c r="I51" s="61"/>
      <c r="J51" s="58" t="s">
        <v>27</v>
      </c>
      <c r="K51" s="58"/>
    </row>
  </sheetData>
  <sheetProtection/>
  <mergeCells count="237">
    <mergeCell ref="P32:P33"/>
    <mergeCell ref="Q32:Q33"/>
    <mergeCell ref="G32:G33"/>
    <mergeCell ref="H32:H33"/>
    <mergeCell ref="I32:I33"/>
    <mergeCell ref="J32:J33"/>
    <mergeCell ref="O32:O33"/>
    <mergeCell ref="L32:L33"/>
    <mergeCell ref="M32:M33"/>
    <mergeCell ref="N32:N33"/>
    <mergeCell ref="D34:D35"/>
    <mergeCell ref="E34:E35"/>
    <mergeCell ref="E32:E33"/>
    <mergeCell ref="F32:F33"/>
    <mergeCell ref="H51:I51"/>
    <mergeCell ref="J51:K51"/>
    <mergeCell ref="G47:I47"/>
    <mergeCell ref="A51:G51"/>
    <mergeCell ref="A50:F50"/>
    <mergeCell ref="A32:A33"/>
    <mergeCell ref="B32:B33"/>
    <mergeCell ref="C32:C33"/>
    <mergeCell ref="D32:D33"/>
    <mergeCell ref="J44:K44"/>
    <mergeCell ref="A34:A35"/>
    <mergeCell ref="B34:B35"/>
    <mergeCell ref="K32:K33"/>
    <mergeCell ref="H34:H35"/>
    <mergeCell ref="C34:C35"/>
    <mergeCell ref="G45:I45"/>
    <mergeCell ref="A46:F46"/>
    <mergeCell ref="A40:A41"/>
    <mergeCell ref="B40:B41"/>
    <mergeCell ref="C40:C41"/>
    <mergeCell ref="A44:F44"/>
    <mergeCell ref="G44:I44"/>
    <mergeCell ref="H40:H41"/>
    <mergeCell ref="I40:I41"/>
    <mergeCell ref="F34:F35"/>
    <mergeCell ref="G34:G35"/>
    <mergeCell ref="A48:F48"/>
    <mergeCell ref="A49:F49"/>
    <mergeCell ref="D40:D41"/>
    <mergeCell ref="E40:E41"/>
    <mergeCell ref="F40:F41"/>
    <mergeCell ref="E36:E37"/>
    <mergeCell ref="F36:F37"/>
    <mergeCell ref="G40:G41"/>
    <mergeCell ref="J46:K46"/>
    <mergeCell ref="A12:A14"/>
    <mergeCell ref="B12:B14"/>
    <mergeCell ref="C12:G12"/>
    <mergeCell ref="C13:C14"/>
    <mergeCell ref="D13:G13"/>
    <mergeCell ref="A22:A23"/>
    <mergeCell ref="B22:B23"/>
    <mergeCell ref="C22:C23"/>
    <mergeCell ref="D22:D23"/>
    <mergeCell ref="M13:M14"/>
    <mergeCell ref="E9:P9"/>
    <mergeCell ref="F10:O10"/>
    <mergeCell ref="F11:O11"/>
    <mergeCell ref="F6:O6"/>
    <mergeCell ref="F7:O7"/>
    <mergeCell ref="F8:O8"/>
    <mergeCell ref="N1:R1"/>
    <mergeCell ref="N2:R2"/>
    <mergeCell ref="N3:R3"/>
    <mergeCell ref="N4:R4"/>
    <mergeCell ref="R12:R14"/>
    <mergeCell ref="H12:L12"/>
    <mergeCell ref="I13:L13"/>
    <mergeCell ref="H13:H14"/>
    <mergeCell ref="M12:Q12"/>
    <mergeCell ref="N13:Q13"/>
    <mergeCell ref="P18:P19"/>
    <mergeCell ref="E18:E19"/>
    <mergeCell ref="F18:F19"/>
    <mergeCell ref="G18:G19"/>
    <mergeCell ref="H18:H19"/>
    <mergeCell ref="A18:A19"/>
    <mergeCell ref="B18:B19"/>
    <mergeCell ref="C18:C19"/>
    <mergeCell ref="D18:D19"/>
    <mergeCell ref="G20:G21"/>
    <mergeCell ref="H20:H21"/>
    <mergeCell ref="I20:I21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J20:J21"/>
    <mergeCell ref="K20:K21"/>
    <mergeCell ref="L20:L21"/>
    <mergeCell ref="M20:M21"/>
    <mergeCell ref="N20:N21"/>
    <mergeCell ref="Q18:Q19"/>
    <mergeCell ref="L18:L19"/>
    <mergeCell ref="M18:M19"/>
    <mergeCell ref="N18:N19"/>
    <mergeCell ref="O18:O19"/>
    <mergeCell ref="N22:N23"/>
    <mergeCell ref="O20:O21"/>
    <mergeCell ref="P20:P21"/>
    <mergeCell ref="O22:O23"/>
    <mergeCell ref="P22:P23"/>
    <mergeCell ref="Q20:Q21"/>
    <mergeCell ref="Q22:Q23"/>
    <mergeCell ref="J22:J23"/>
    <mergeCell ref="K22:K23"/>
    <mergeCell ref="L22:L23"/>
    <mergeCell ref="M22:M23"/>
    <mergeCell ref="E22:E23"/>
    <mergeCell ref="F22:F23"/>
    <mergeCell ref="G22:G23"/>
    <mergeCell ref="H22:H23"/>
    <mergeCell ref="I22:I23"/>
    <mergeCell ref="E24:E25"/>
    <mergeCell ref="F24:F25"/>
    <mergeCell ref="G24:G25"/>
    <mergeCell ref="H24:H25"/>
    <mergeCell ref="A24:A25"/>
    <mergeCell ref="B24:B25"/>
    <mergeCell ref="C24:C25"/>
    <mergeCell ref="D24:D25"/>
    <mergeCell ref="M24:M25"/>
    <mergeCell ref="N24:N25"/>
    <mergeCell ref="O24:O25"/>
    <mergeCell ref="P24:P25"/>
    <mergeCell ref="I24:I25"/>
    <mergeCell ref="J24:J25"/>
    <mergeCell ref="K24:K25"/>
    <mergeCell ref="L24:L25"/>
    <mergeCell ref="Q24:Q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N26:N27"/>
    <mergeCell ref="O26:O27"/>
    <mergeCell ref="P26:P27"/>
    <mergeCell ref="Q26:Q27"/>
    <mergeCell ref="J26:J27"/>
    <mergeCell ref="K26:K27"/>
    <mergeCell ref="L26:L27"/>
    <mergeCell ref="M26:M27"/>
    <mergeCell ref="E28:E29"/>
    <mergeCell ref="F28:F29"/>
    <mergeCell ref="G28:G29"/>
    <mergeCell ref="H28:H29"/>
    <mergeCell ref="A28:A29"/>
    <mergeCell ref="B28:B29"/>
    <mergeCell ref="C28:C29"/>
    <mergeCell ref="D28:D29"/>
    <mergeCell ref="M28:M29"/>
    <mergeCell ref="N28:N29"/>
    <mergeCell ref="O28:O29"/>
    <mergeCell ref="P28:P29"/>
    <mergeCell ref="I28:I29"/>
    <mergeCell ref="J28:J29"/>
    <mergeCell ref="K28:K29"/>
    <mergeCell ref="L28:L29"/>
    <mergeCell ref="Q28:Q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N30:N31"/>
    <mergeCell ref="O30:O31"/>
    <mergeCell ref="P30:P31"/>
    <mergeCell ref="Q30:Q31"/>
    <mergeCell ref="J30:J31"/>
    <mergeCell ref="K30:K31"/>
    <mergeCell ref="L30:L31"/>
    <mergeCell ref="M30:M31"/>
    <mergeCell ref="N34:N35"/>
    <mergeCell ref="O34:O35"/>
    <mergeCell ref="P34:P35"/>
    <mergeCell ref="I34:I35"/>
    <mergeCell ref="J34:J35"/>
    <mergeCell ref="K34:K35"/>
    <mergeCell ref="L34:L35"/>
    <mergeCell ref="Q34:Q35"/>
    <mergeCell ref="L40:L41"/>
    <mergeCell ref="O40:O41"/>
    <mergeCell ref="P40:P41"/>
    <mergeCell ref="Q40:Q41"/>
    <mergeCell ref="M34:M35"/>
    <mergeCell ref="M40:M41"/>
    <mergeCell ref="N40:N41"/>
    <mergeCell ref="N36:N37"/>
    <mergeCell ref="O36:O37"/>
    <mergeCell ref="A36:A37"/>
    <mergeCell ref="B36:B37"/>
    <mergeCell ref="C36:C37"/>
    <mergeCell ref="D36:D37"/>
    <mergeCell ref="K36:K37"/>
    <mergeCell ref="I38:I39"/>
    <mergeCell ref="J38:J39"/>
    <mergeCell ref="M36:M37"/>
    <mergeCell ref="G36:G37"/>
    <mergeCell ref="H36:H37"/>
    <mergeCell ref="I36:I37"/>
    <mergeCell ref="J36:J37"/>
    <mergeCell ref="J40:J41"/>
    <mergeCell ref="K40:K41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P38:P39"/>
    <mergeCell ref="Q38:Q39"/>
    <mergeCell ref="K38:K39"/>
    <mergeCell ref="M38:M39"/>
    <mergeCell ref="N38:N39"/>
    <mergeCell ref="O38:O39"/>
  </mergeCells>
  <printOptions/>
  <pageMargins left="0.7480314960629921" right="0.35433070866141736" top="1.062992125984252" bottom="0.3937007874015748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Цыгулева</cp:lastModifiedBy>
  <cp:lastPrinted>2013-10-01T06:09:48Z</cp:lastPrinted>
  <dcterms:created xsi:type="dcterms:W3CDTF">1996-10-08T23:32:33Z</dcterms:created>
  <dcterms:modified xsi:type="dcterms:W3CDTF">2013-10-01T06:10:09Z</dcterms:modified>
  <cp:category/>
  <cp:version/>
  <cp:contentType/>
  <cp:contentStatus/>
</cp:coreProperties>
</file>